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315" windowHeight="943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<sst xmlns="http://schemas.openxmlformats.org/spreadsheetml/2006/main" count="55" uniqueCount="49">
  <si>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Итоговая цена:</t>
  </si>
  <si>
    <t>руб</t>
  </si>
  <si>
    <t>Дата свадьбы</t>
  </si>
  <si>
    <t>Свадьба в Пензе или в районе?</t>
  </si>
  <si>
    <t>Пенза</t>
  </si>
  <si>
    <t>Район</t>
  </si>
  <si>
    <t>тел.</t>
  </si>
  <si>
    <t>Время</t>
  </si>
  <si>
    <t>ФИО жениха</t>
  </si>
  <si>
    <t>ФИО невесты</t>
  </si>
  <si>
    <t>Каким должен быть отснятый и смонтированный фильм?</t>
  </si>
  <si>
    <t>Видеосъемка</t>
  </si>
  <si>
    <t>Монтаж</t>
  </si>
  <si>
    <t>Рабочие моменты</t>
  </si>
  <si>
    <t>Расчет в день свадьбы</t>
  </si>
  <si>
    <t>Авторские права на видеопродукцию принадлежат полностью ИСПОЛНИТЕЛЮ. ЗАКАЗЧИК не возражает против использования ИСПОЛНИТЕЛЕМ созданной видеопродукции в демонстрационных (рекламных) целях</t>
  </si>
  <si>
    <t>Авторские права  принадлежат заказчику (% от цены)</t>
  </si>
  <si>
    <t>Примечания</t>
  </si>
  <si>
    <t>Задаток</t>
  </si>
  <si>
    <t>2) Без задатка заказ не принимается.</t>
  </si>
  <si>
    <t>1) При отмене заказа клиентом - задаток не возвращается.</t>
  </si>
  <si>
    <t xml:space="preserve">Сделаете ли вы самостоятельно резервную копию фильма? </t>
  </si>
  <si>
    <t>работа длительностью</t>
  </si>
  <si>
    <t>с  ______ до_______</t>
  </si>
  <si>
    <t>Время работы оператора больше 7 часов</t>
  </si>
  <si>
    <t>Исполнитель</t>
  </si>
  <si>
    <t>(транспорт оговаривается отдельно)</t>
  </si>
  <si>
    <t>ЗАГС</t>
  </si>
  <si>
    <t>с _______до________</t>
  </si>
  <si>
    <t xml:space="preserve">                                 часов:</t>
  </si>
  <si>
    <t>Окончательные расценки и скидки оговариваются только при личной встрече и могут существенно отличаться от прайсовых!</t>
  </si>
  <si>
    <t xml:space="preserve">Заказчик </t>
  </si>
  <si>
    <t xml:space="preserve">                                                                                                                                                                                4)Заказчик несет материальную ответственность за порчу аппаратуры любыми участниками торжества!</t>
  </si>
  <si>
    <t>Монтаж мини фильма (40-60 мин)</t>
  </si>
  <si>
    <t>Подпись</t>
  </si>
  <si>
    <t>3) Полагаюсь на вкус и профессионализм исполнителя.</t>
  </si>
  <si>
    <t>Монтаж классического репортажного фильма (120-180мин)</t>
  </si>
  <si>
    <t>Время работы оператора до 7 часов</t>
  </si>
  <si>
    <t>Мы сделаем сами, дайте нам исходники</t>
  </si>
  <si>
    <t>Как видеограф добирается до места</t>
  </si>
  <si>
    <t>Мы привезем и отвезем видеографа</t>
  </si>
  <si>
    <t>Пусть видеограф добирается сам</t>
  </si>
  <si>
    <t>Авторские права на "Свадебный фильм"</t>
  </si>
  <si>
    <t>Косолапов Сергей Александрович</t>
  </si>
  <si>
    <t>Сделайте нам еще</t>
  </si>
  <si>
    <t>Да</t>
  </si>
  <si>
    <t xml:space="preserve">                                          Съемка досвадебного клипа "Love Story"</t>
  </si>
  <si>
    <t>Фото+слайд из фото</t>
  </si>
  <si>
    <t>Видео-клип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</si>
</sst>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/m/yy;@"/>
    <numFmt numFmtId="171" formatCode="&quot;+&quot;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9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9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1" fontId="5" fillId="0" borderId="12" xfId="0" applyNumberFormat="1" applyFont="1" applyBorder="1" applyAlignment="1">
      <alignment horizontal="right" vertical="center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right" wrapText="1"/>
    </xf>
    <xf numFmtId="0" fontId="6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0" fillId="0" borderId="17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distributed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distributed"/>
    </xf>
    <xf numFmtId="0" fontId="5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workbookViewId="0" topLeftCell="A25">
      <selection activeCell="A16" sqref="A16"/>
    </sheetView>
  </sheetViews>
  <sheetFormatPr defaultColWidth="9.00390625" defaultRowHeight="12" customHeight="1"/>
  <cols>
    <col min="1" max="1" width="5.25390625" style="3" customWidth="1"/>
    <col min="2" max="2" width="15.25390625" style="1" customWidth="1"/>
    <col min="3" max="3" width="9.125" style="1" customWidth="1"/>
    <col min="4" max="4" width="7.125" style="1" customWidth="1"/>
    <col min="5" max="5" width="15.625" style="1" customWidth="1"/>
    <col min="6" max="6" width="20.375" style="1" customWidth="1"/>
    <col min="7" max="7" width="9.125" style="1" customWidth="1"/>
    <col min="8" max="8" width="6.875" style="19" customWidth="1"/>
    <col min="9" max="16384" width="9.125" style="1" customWidth="1"/>
  </cols>
  <sheetData>
    <row r="1" spans="1:8" ht="18" customHeight="1">
      <c r="A1" s="69" t="s">
        <v>8</v>
      </c>
      <c r="B1" s="69"/>
      <c r="C1" s="70"/>
      <c r="D1" s="70"/>
      <c r="E1" s="70"/>
      <c r="F1" s="70"/>
      <c r="G1" s="70"/>
      <c r="H1" s="35"/>
    </row>
    <row r="2" spans="1:8" ht="18" customHeight="1">
      <c r="A2" s="61" t="s">
        <v>9</v>
      </c>
      <c r="B2" s="61"/>
      <c r="C2" s="70"/>
      <c r="D2" s="70"/>
      <c r="E2" s="70"/>
      <c r="F2" s="70"/>
      <c r="G2" s="70"/>
      <c r="H2" s="32"/>
    </row>
    <row r="3" spans="1:8" s="2" customFormat="1" ht="18" customHeight="1">
      <c r="A3" s="69" t="s">
        <v>2</v>
      </c>
      <c r="B3" s="69"/>
      <c r="C3" s="71"/>
      <c r="D3" s="71"/>
      <c r="E3" s="41" t="s">
        <v>6</v>
      </c>
      <c r="F3" s="67"/>
      <c r="G3" s="68"/>
      <c r="H3" s="19"/>
    </row>
    <row r="4" spans="1:8" s="2" customFormat="1" ht="18" customHeight="1">
      <c r="A4" s="61" t="s">
        <v>27</v>
      </c>
      <c r="B4" s="61"/>
      <c r="C4" s="62"/>
      <c r="D4" s="62"/>
      <c r="E4" s="32"/>
      <c r="F4" s="39" t="s">
        <v>7</v>
      </c>
      <c r="G4" s="37"/>
      <c r="H4" s="32"/>
    </row>
    <row r="5" spans="1:8" s="2" customFormat="1" ht="18" customHeight="1" thickBot="1">
      <c r="A5" s="77"/>
      <c r="B5" s="77"/>
      <c r="C5" s="77"/>
      <c r="D5" s="77"/>
      <c r="E5" s="30"/>
      <c r="F5" s="40"/>
      <c r="G5" s="18"/>
      <c r="H5" s="31"/>
    </row>
    <row r="6" spans="1:8" s="2" customFormat="1" ht="18.75" customHeight="1" thickTop="1">
      <c r="A6" s="63" t="s">
        <v>11</v>
      </c>
      <c r="B6" s="63"/>
      <c r="C6" s="63"/>
      <c r="D6" s="63"/>
      <c r="E6" s="56"/>
      <c r="F6" s="55"/>
      <c r="G6" s="47" t="s">
        <v>1</v>
      </c>
      <c r="H6" s="19"/>
    </row>
    <row r="7" spans="1:8" s="15" customFormat="1" ht="12" customHeight="1">
      <c r="A7" s="75" t="s">
        <v>37</v>
      </c>
      <c r="B7" s="75"/>
      <c r="C7" s="75"/>
      <c r="D7" s="75"/>
      <c r="E7" s="75"/>
      <c r="F7" s="75"/>
      <c r="G7" s="13"/>
      <c r="H7" s="36"/>
    </row>
    <row r="8" spans="1:8" ht="12" customHeight="1">
      <c r="A8" s="34"/>
      <c r="B8" s="35" t="s">
        <v>22</v>
      </c>
      <c r="C8" s="5"/>
      <c r="D8" s="5">
        <v>7</v>
      </c>
      <c r="E8" s="5" t="s">
        <v>29</v>
      </c>
      <c r="F8" s="5" t="s">
        <v>23</v>
      </c>
      <c r="G8" s="35">
        <v>1500</v>
      </c>
      <c r="H8" s="78">
        <f>A8*D8*G8</f>
        <v>0</v>
      </c>
    </row>
    <row r="9" spans="1:8" s="15" customFormat="1" ht="12" customHeight="1">
      <c r="A9" s="64" t="s">
        <v>24</v>
      </c>
      <c r="B9" s="64"/>
      <c r="C9" s="64"/>
      <c r="D9" s="64"/>
      <c r="E9" s="64"/>
      <c r="F9" s="64"/>
      <c r="G9" s="13"/>
      <c r="H9" s="19"/>
    </row>
    <row r="10" spans="1:8" ht="12" customHeight="1">
      <c r="A10" s="34">
        <v>1</v>
      </c>
      <c r="B10" s="35" t="s">
        <v>22</v>
      </c>
      <c r="C10" s="5"/>
      <c r="D10" s="5">
        <v>12</v>
      </c>
      <c r="E10" s="5" t="s">
        <v>29</v>
      </c>
      <c r="F10" s="5" t="s">
        <v>28</v>
      </c>
      <c r="G10" s="35">
        <v>1000</v>
      </c>
      <c r="H10" s="79">
        <f>A10*D10*G10</f>
        <v>12000</v>
      </c>
    </row>
    <row r="11" spans="2:7" ht="12" customHeight="1">
      <c r="B11" s="3" t="s">
        <v>46</v>
      </c>
      <c r="C11" s="3"/>
      <c r="E11" s="6"/>
      <c r="F11" s="89" t="s">
        <v>47</v>
      </c>
      <c r="G11" s="1">
        <v>2000</v>
      </c>
    </row>
    <row r="12" spans="1:8" ht="12" customHeight="1">
      <c r="A12" s="88"/>
      <c r="C12" s="6"/>
      <c r="E12" s="27"/>
      <c r="F12" s="85" t="s">
        <v>48</v>
      </c>
      <c r="G12" s="23">
        <v>5000</v>
      </c>
      <c r="H12" s="23"/>
    </row>
    <row r="13" spans="1:7" ht="17.25" customHeight="1">
      <c r="A13" s="65" t="s">
        <v>12</v>
      </c>
      <c r="B13" s="65"/>
      <c r="C13" s="65"/>
      <c r="D13" s="6"/>
      <c r="E13" s="6"/>
      <c r="F13" s="6"/>
      <c r="G13" s="6"/>
    </row>
    <row r="14" spans="1:7" ht="12" customHeight="1">
      <c r="A14" s="76" t="s">
        <v>10</v>
      </c>
      <c r="B14" s="76"/>
      <c r="C14" s="76"/>
      <c r="D14" s="76"/>
      <c r="E14" s="76"/>
      <c r="F14" s="76"/>
      <c r="G14" s="14"/>
    </row>
    <row r="15" spans="1:8" ht="12" customHeight="1">
      <c r="A15" s="22"/>
      <c r="B15" s="81" t="s">
        <v>38</v>
      </c>
      <c r="C15" s="57"/>
      <c r="D15" s="57"/>
      <c r="E15" s="57"/>
      <c r="F15" s="80"/>
      <c r="G15" s="48">
        <v>400</v>
      </c>
      <c r="H15" s="19">
        <f>A15*G15</f>
        <v>0</v>
      </c>
    </row>
    <row r="16" spans="1:8" ht="12" customHeight="1">
      <c r="A16" s="20"/>
      <c r="B16" s="1" t="s">
        <v>33</v>
      </c>
      <c r="C16" s="29"/>
      <c r="D16" s="29"/>
      <c r="E16" s="29"/>
      <c r="F16" s="29"/>
      <c r="G16" s="48">
        <v>5000</v>
      </c>
      <c r="H16" s="19">
        <f>IF(A16,5000,0)</f>
        <v>0</v>
      </c>
    </row>
    <row r="17" spans="1:8" ht="12" customHeight="1">
      <c r="A17" s="20">
        <v>1</v>
      </c>
      <c r="B17" s="1" t="s">
        <v>36</v>
      </c>
      <c r="C17" s="29"/>
      <c r="D17" s="29"/>
      <c r="E17" s="29"/>
      <c r="F17" s="29"/>
      <c r="G17" s="48">
        <v>3000</v>
      </c>
      <c r="H17" s="19">
        <f>IF(A17,3000,0)</f>
        <v>3000</v>
      </c>
    </row>
    <row r="18" spans="1:7" ht="16.5" customHeight="1">
      <c r="A18" s="66" t="s">
        <v>21</v>
      </c>
      <c r="B18" s="66"/>
      <c r="C18" s="66"/>
      <c r="D18" s="66"/>
      <c r="E18" s="66"/>
      <c r="F18" s="66"/>
      <c r="G18" s="29"/>
    </row>
    <row r="19" spans="1:8" ht="12" customHeight="1">
      <c r="A19" s="20">
        <v>1</v>
      </c>
      <c r="B19" s="19" t="s">
        <v>45</v>
      </c>
      <c r="C19" s="6"/>
      <c r="D19" s="6"/>
      <c r="E19" s="6"/>
      <c r="F19" s="6"/>
      <c r="G19" s="19">
        <v>0</v>
      </c>
      <c r="H19" s="19">
        <f>G19*A19</f>
        <v>0</v>
      </c>
    </row>
    <row r="20" spans="1:8" s="2" customFormat="1" ht="12" customHeight="1">
      <c r="A20" s="20"/>
      <c r="B20" s="35" t="s">
        <v>44</v>
      </c>
      <c r="C20" s="35">
        <v>1</v>
      </c>
      <c r="D20" s="35" t="str">
        <f>IF(C20=1,"Комплект (диск+бокс+обложка)","Комплекта (диск+бокс+обложка)")</f>
        <v>Комплект (диск+бокс+обложка)</v>
      </c>
      <c r="E20" s="5"/>
      <c r="F20" s="5"/>
      <c r="G20" s="35">
        <v>500</v>
      </c>
      <c r="H20" s="35">
        <f>G20*A20*C20</f>
        <v>0</v>
      </c>
    </row>
    <row r="21" spans="1:7" ht="18" customHeight="1">
      <c r="A21" s="65" t="s">
        <v>13</v>
      </c>
      <c r="B21" s="65"/>
      <c r="C21" s="65"/>
      <c r="D21" s="17"/>
      <c r="E21" s="6"/>
      <c r="F21" s="6"/>
      <c r="G21" s="6"/>
    </row>
    <row r="22" spans="1:7" ht="12" customHeight="1">
      <c r="A22" s="42" t="s">
        <v>3</v>
      </c>
      <c r="B22" s="6"/>
      <c r="C22" s="6"/>
      <c r="D22" s="6"/>
      <c r="E22" s="6"/>
      <c r="F22" s="6"/>
      <c r="G22" s="6"/>
    </row>
    <row r="23" spans="1:8" ht="12" customHeight="1">
      <c r="A23" s="20">
        <v>1</v>
      </c>
      <c r="B23" s="43" t="s">
        <v>4</v>
      </c>
      <c r="C23" s="6"/>
      <c r="D23" s="6"/>
      <c r="E23" s="6"/>
      <c r="F23" s="6"/>
      <c r="G23" s="19">
        <v>0</v>
      </c>
      <c r="H23" s="19">
        <f>G23*A23</f>
        <v>0</v>
      </c>
    </row>
    <row r="24" spans="1:8" ht="12" customHeight="1">
      <c r="A24" s="34"/>
      <c r="B24" s="35" t="s">
        <v>5</v>
      </c>
      <c r="C24" s="35" t="s">
        <v>26</v>
      </c>
      <c r="D24" s="5"/>
      <c r="E24" s="5"/>
      <c r="F24" s="5"/>
      <c r="G24" s="35">
        <v>1000</v>
      </c>
      <c r="H24" s="79">
        <f>A24*G24</f>
        <v>0</v>
      </c>
    </row>
    <row r="25" spans="1:7" ht="12" customHeight="1">
      <c r="A25" s="42" t="s">
        <v>39</v>
      </c>
      <c r="B25" s="6"/>
      <c r="C25" s="6"/>
      <c r="D25" s="6"/>
      <c r="E25" s="6"/>
      <c r="F25" s="6"/>
      <c r="G25" s="6"/>
    </row>
    <row r="26" spans="1:8" ht="12" customHeight="1">
      <c r="A26" s="20">
        <v>1</v>
      </c>
      <c r="B26" s="43" t="s">
        <v>40</v>
      </c>
      <c r="C26" s="6"/>
      <c r="D26" s="6"/>
      <c r="E26" s="6"/>
      <c r="F26" s="6"/>
      <c r="G26" s="19">
        <v>0</v>
      </c>
      <c r="H26" s="19">
        <f>G26*A26</f>
        <v>0</v>
      </c>
    </row>
    <row r="27" spans="1:8" ht="12" customHeight="1">
      <c r="A27" s="34"/>
      <c r="B27" s="35" t="s">
        <v>41</v>
      </c>
      <c r="C27" s="35"/>
      <c r="D27" s="5"/>
      <c r="E27" s="5"/>
      <c r="F27" s="5"/>
      <c r="G27" s="35">
        <v>500</v>
      </c>
      <c r="H27" s="79">
        <f>A27*G27</f>
        <v>0</v>
      </c>
    </row>
    <row r="28" spans="1:7" ht="12" customHeight="1">
      <c r="A28" s="72" t="s">
        <v>42</v>
      </c>
      <c r="B28" s="72"/>
      <c r="C28" s="72"/>
      <c r="D28" s="72"/>
      <c r="E28" s="72"/>
      <c r="F28" s="72"/>
      <c r="G28" s="7"/>
    </row>
    <row r="29" spans="1:8" ht="12" customHeight="1">
      <c r="A29" s="20"/>
      <c r="B29" s="4" t="s">
        <v>16</v>
      </c>
      <c r="C29" s="4"/>
      <c r="D29" s="4"/>
      <c r="E29" s="4"/>
      <c r="F29" s="4"/>
      <c r="G29" s="49">
        <v>0.3</v>
      </c>
      <c r="H29" s="19">
        <f>(A29*(H8+H10+H16+H17))*30%</f>
        <v>0</v>
      </c>
    </row>
    <row r="30" spans="1:8" ht="33" customHeight="1" thickBot="1">
      <c r="A30" s="22"/>
      <c r="B30" s="73" t="s">
        <v>15</v>
      </c>
      <c r="C30" s="73"/>
      <c r="D30" s="73"/>
      <c r="E30" s="73"/>
      <c r="F30" s="73"/>
      <c r="G30" s="50">
        <v>0</v>
      </c>
      <c r="H30" s="31">
        <v>0</v>
      </c>
    </row>
    <row r="31" spans="1:7" ht="12" customHeight="1" thickTop="1">
      <c r="A31" s="44"/>
      <c r="B31" s="8"/>
      <c r="D31" s="8"/>
      <c r="E31" s="46"/>
      <c r="G31" s="46"/>
    </row>
    <row r="32" spans="1:8" ht="12" customHeight="1">
      <c r="A32" s="45" t="s">
        <v>0</v>
      </c>
      <c r="B32" s="9"/>
      <c r="C32" s="21"/>
      <c r="D32" s="9"/>
      <c r="G32" s="1">
        <f>SUM(H8:H30)</f>
        <v>15000</v>
      </c>
      <c r="H32" s="53" t="s">
        <v>1</v>
      </c>
    </row>
    <row r="33" spans="1:8" ht="12" customHeight="1">
      <c r="A33" s="74" t="s">
        <v>18</v>
      </c>
      <c r="B33" s="74"/>
      <c r="C33" s="10"/>
      <c r="D33" s="9"/>
      <c r="F33" s="9"/>
      <c r="G33" s="1">
        <v>1000</v>
      </c>
      <c r="H33" s="54" t="s">
        <v>1</v>
      </c>
    </row>
    <row r="34" spans="1:8" ht="12" customHeight="1" thickBot="1">
      <c r="A34" s="16" t="s">
        <v>14</v>
      </c>
      <c r="B34" s="16"/>
      <c r="C34" s="33"/>
      <c r="D34" s="11"/>
      <c r="E34" s="31"/>
      <c r="F34" s="11"/>
      <c r="G34" s="82">
        <f>G32-G33</f>
        <v>14000</v>
      </c>
      <c r="H34" s="52" t="s">
        <v>1</v>
      </c>
    </row>
    <row r="35" spans="2:7" ht="12" customHeight="1" thickTop="1">
      <c r="B35" s="12" t="s">
        <v>30</v>
      </c>
      <c r="C35" s="4"/>
      <c r="G35" s="4"/>
    </row>
    <row r="36" spans="1:10" ht="12" customHeight="1">
      <c r="A36" s="60" t="s">
        <v>17</v>
      </c>
      <c r="B36" s="60"/>
      <c r="C36" s="60"/>
      <c r="D36" s="60"/>
      <c r="E36" s="60"/>
      <c r="F36" s="60"/>
      <c r="G36" s="60"/>
      <c r="J36" s="51"/>
    </row>
    <row r="37" spans="1:8" ht="12" customHeight="1">
      <c r="A37" s="24" t="s">
        <v>20</v>
      </c>
      <c r="B37" s="27"/>
      <c r="C37" s="27"/>
      <c r="D37" s="27"/>
      <c r="E37" s="27"/>
      <c r="F37" s="27"/>
      <c r="G37" s="27"/>
      <c r="H37" s="23"/>
    </row>
    <row r="38" spans="1:8" ht="12" customHeight="1">
      <c r="A38" s="24" t="s">
        <v>19</v>
      </c>
      <c r="B38" s="23"/>
      <c r="C38" s="23"/>
      <c r="D38" s="23"/>
      <c r="E38" s="23"/>
      <c r="F38" s="23"/>
      <c r="G38" s="23"/>
      <c r="H38" s="26"/>
    </row>
    <row r="39" spans="1:8" ht="12" customHeight="1">
      <c r="A39" s="25" t="s">
        <v>35</v>
      </c>
      <c r="B39" s="26"/>
      <c r="C39" s="26"/>
      <c r="D39" s="26"/>
      <c r="E39" s="26"/>
      <c r="F39" s="26"/>
      <c r="G39" s="26"/>
      <c r="H39" s="26"/>
    </row>
    <row r="40" spans="1:8" ht="12" customHeight="1">
      <c r="A40" s="38" t="s">
        <v>32</v>
      </c>
      <c r="B40" s="23"/>
      <c r="C40" s="23"/>
      <c r="D40" s="23"/>
      <c r="E40" s="23"/>
      <c r="F40" s="26"/>
      <c r="G40" s="26"/>
      <c r="H40" s="26"/>
    </row>
    <row r="41" spans="2:7" ht="12" customHeight="1">
      <c r="B41" s="19"/>
      <c r="C41" s="19"/>
      <c r="D41" s="19"/>
      <c r="E41" s="19"/>
      <c r="F41" s="86"/>
      <c r="G41" s="86"/>
    </row>
    <row r="42" spans="1:7" ht="21.75" customHeight="1" thickBot="1">
      <c r="A42" s="9" t="s">
        <v>31</v>
      </c>
      <c r="B42" s="19"/>
      <c r="C42" s="59"/>
      <c r="D42" s="59"/>
      <c r="E42" s="59"/>
      <c r="F42" s="87" t="s">
        <v>34</v>
      </c>
      <c r="G42" s="87"/>
    </row>
    <row r="43" spans="1:7" ht="12" customHeight="1">
      <c r="A43" s="9"/>
      <c r="B43" s="19"/>
      <c r="C43" s="58"/>
      <c r="D43" s="58"/>
      <c r="E43" s="58"/>
      <c r="F43" s="84"/>
      <c r="G43" s="84"/>
    </row>
    <row r="44" spans="2:7" ht="12" customHeight="1">
      <c r="B44" s="19"/>
      <c r="C44" s="19"/>
      <c r="D44" s="19"/>
      <c r="E44" s="19"/>
      <c r="F44" s="19"/>
      <c r="G44" s="19"/>
    </row>
    <row r="45" spans="1:7" ht="18" customHeight="1">
      <c r="A45" s="9" t="s">
        <v>25</v>
      </c>
      <c r="B45" s="19"/>
      <c r="C45" s="83" t="s">
        <v>43</v>
      </c>
      <c r="D45" s="83"/>
      <c r="E45" s="83"/>
      <c r="F45" s="85" t="s">
        <v>34</v>
      </c>
      <c r="G45" s="23"/>
    </row>
    <row r="46" spans="1:8" ht="12" customHeight="1">
      <c r="A46" s="60"/>
      <c r="B46" s="60"/>
      <c r="C46" s="60"/>
      <c r="D46" s="60"/>
      <c r="E46" s="60"/>
      <c r="F46" s="60"/>
      <c r="G46" s="60"/>
      <c r="H46" s="60"/>
    </row>
    <row r="47" spans="1:2" ht="12" customHeight="1">
      <c r="A47" s="28"/>
      <c r="B47" s="19"/>
    </row>
    <row r="48" spans="1:2" ht="12" customHeight="1">
      <c r="A48" s="28"/>
      <c r="B48" s="19"/>
    </row>
    <row r="49" spans="1:7" ht="12" customHeight="1">
      <c r="A49" s="9"/>
      <c r="B49" s="19"/>
      <c r="C49" s="59"/>
      <c r="D49" s="59"/>
      <c r="E49" s="59"/>
      <c r="F49" s="59"/>
      <c r="G49" s="59"/>
    </row>
    <row r="50" spans="1:7" ht="12" customHeight="1">
      <c r="A50" s="9"/>
      <c r="B50" s="19"/>
      <c r="C50" s="19"/>
      <c r="D50" s="19"/>
      <c r="E50" s="19"/>
      <c r="F50" s="59"/>
      <c r="G50" s="59"/>
    </row>
    <row r="51" spans="5:6" ht="12" customHeight="1">
      <c r="E51" s="9"/>
      <c r="F51" s="10"/>
    </row>
    <row r="52" spans="5:7" ht="12" customHeight="1">
      <c r="E52" s="9"/>
      <c r="F52" s="10"/>
      <c r="G52" s="19"/>
    </row>
  </sheetData>
  <sheetProtection/>
  <mergeCells count="28">
    <mergeCell ref="C45:E45"/>
    <mergeCell ref="A28:F28"/>
    <mergeCell ref="B30:F30"/>
    <mergeCell ref="A33:B33"/>
    <mergeCell ref="A7:F7"/>
    <mergeCell ref="A21:C21"/>
    <mergeCell ref="A14:F14"/>
    <mergeCell ref="A1:B1"/>
    <mergeCell ref="A2:B2"/>
    <mergeCell ref="C1:G1"/>
    <mergeCell ref="C2:G2"/>
    <mergeCell ref="A3:B3"/>
    <mergeCell ref="C3:D3"/>
    <mergeCell ref="A6:D6"/>
    <mergeCell ref="A9:F9"/>
    <mergeCell ref="A13:C13"/>
    <mergeCell ref="A5:D5"/>
    <mergeCell ref="A18:F18"/>
    <mergeCell ref="F3:G3"/>
    <mergeCell ref="C49:E49"/>
    <mergeCell ref="F49:G49"/>
    <mergeCell ref="F50:G50"/>
    <mergeCell ref="A46:H46"/>
    <mergeCell ref="A4:B4"/>
    <mergeCell ref="C4:D4"/>
    <mergeCell ref="C42:E42"/>
    <mergeCell ref="F42:G42"/>
    <mergeCell ref="A36:G36"/>
  </mergeCells>
  <conditionalFormatting sqref="H47:H65536 H1:H31 H34:H4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printOptions horizontalCentered="1"/>
  <pageMargins left="0.2362204724409449" right="0.31496062992125984" top="0.9448818897637796" bottom="0.2362204724409449" header="0.03937007874015748" footer="0.2755905511811024"/>
  <pageSetup fitToHeight="1" fitToWidth="1" horizontalDpi="300" verticalDpi="300" orientation="portrait" paperSize="9" r:id="rId2"/>
  <headerFooter scaleWithDoc="0" alignWithMargins="0">
    <oddHeader>&amp;L&amp;G&amp;C&amp;"Arial Cyr,полужирный курсив"&amp;12&amp;KC00000
Договор
на оказание услуг видеографа&amp;R
Тел:(905)-365-69-25
&amp;11  www.skproduction.ucoz.ru&amp;10               
ICQ: 439070841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Косолапов</cp:lastModifiedBy>
  <cp:lastPrinted>2012-06-13T08:50:33Z</cp:lastPrinted>
  <dcterms:created xsi:type="dcterms:W3CDTF">2007-03-22T10:48:34Z</dcterms:created>
  <dcterms:modified xsi:type="dcterms:W3CDTF">2012-06-13T09:12:32Z</dcterms:modified>
  <cp:category/>
  <cp:version/>
  <cp:contentType/>
  <cp:contentStatus/>
</cp:coreProperties>
</file>